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7" windowWidth="14807" windowHeight="8013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D33" i="1"/>
  <c r="D32" i="1"/>
  <c r="D31" i="1"/>
  <c r="D30" i="1"/>
  <c r="D29" i="1"/>
  <c r="D28" i="1"/>
  <c r="D27" i="1"/>
  <c r="D26" i="1"/>
  <c r="C27" i="1"/>
  <c r="C28" i="1"/>
  <c r="C29" i="1"/>
  <c r="C30" i="1"/>
  <c r="C31" i="1"/>
  <c r="C32" i="1"/>
  <c r="C33" i="1"/>
  <c r="C26" i="1"/>
</calcChain>
</file>

<file path=xl/sharedStrings.xml><?xml version="1.0" encoding="utf-8"?>
<sst xmlns="http://schemas.openxmlformats.org/spreadsheetml/2006/main" count="48" uniqueCount="38">
  <si>
    <t>Alprofit Consult</t>
  </si>
  <si>
    <t>Ndryshimi i tatimit mbi të ardhurat personale nga punësimi</t>
  </si>
  <si>
    <t>(Efektet nga data 01 Qershor 2023)</t>
  </si>
  <si>
    <t>Skema e tatimit</t>
  </si>
  <si>
    <t>E ardhura nga paga në lekë/muaj</t>
  </si>
  <si>
    <t>E ardhura e tatueshme në lekë/muaj</t>
  </si>
  <si>
    <t>Norma tatimore në përqindje/mujore</t>
  </si>
  <si>
    <t>Nga</t>
  </si>
  <si>
    <t>Deri në</t>
  </si>
  <si>
    <t>0 (Pa ndryshim)</t>
  </si>
  <si>
    <t>50,000 (Ishte 40,000)</t>
  </si>
  <si>
    <r>
      <t xml:space="preserve">50,000 </t>
    </r>
    <r>
      <rPr>
        <i/>
        <sz val="11"/>
        <rFont val="Calibri"/>
        <family val="2"/>
        <scheme val="minor"/>
      </rPr>
      <t>(Ishte 40,000)</t>
    </r>
  </si>
  <si>
    <t>0% (Pa ndryshim)</t>
  </si>
  <si>
    <t>50,001 (Ishte 40,001)</t>
  </si>
  <si>
    <t>60,000 (ishte 50,000)</t>
  </si>
  <si>
    <t>35,000 (Ishte 30,000)</t>
  </si>
  <si>
    <t>60,000 (Ishte 50,000)</t>
  </si>
  <si>
    <t xml:space="preserve">13% të shumës mbi 35,000 lekë (Ishte 50% * 13% e shumës mbi 30,000 Lekë) </t>
  </si>
  <si>
    <t>60,001 (Ishte 50,001)</t>
  </si>
  <si>
    <t>Më shumë</t>
  </si>
  <si>
    <t>30,000 (Pa ndryshim)</t>
  </si>
  <si>
    <t>30,001 (Pa ndryshim)</t>
  </si>
  <si>
    <t>200,000 (Pa ndryshim)</t>
  </si>
  <si>
    <t>13% e shumës mbi 30,000 lekë (pa ndryshim)</t>
  </si>
  <si>
    <t>22,100 Lek + 23% e shumës mbi 200,000 Lekë (Pa ndryshim)</t>
  </si>
  <si>
    <t>Llogaritje për nivele të ndryshme</t>
  </si>
  <si>
    <t>13.05.2023</t>
  </si>
  <si>
    <t>Paga Bruto (Lekë)</t>
  </si>
  <si>
    <t>Tatimi mbi pagën (Tap)</t>
  </si>
  <si>
    <t>Ishte</t>
  </si>
  <si>
    <t>Është</t>
  </si>
  <si>
    <t>Diferenca</t>
  </si>
  <si>
    <t>35,001 (Ishte 30,001)</t>
  </si>
  <si>
    <t>Përgatiti</t>
  </si>
  <si>
    <t>Koment</t>
  </si>
  <si>
    <t>Pa ndryshim</t>
  </si>
  <si>
    <t>Ulet 1,300 Lekë/muaj</t>
  </si>
  <si>
    <t>Ulet 650 Lekë/muaj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</si>
</sst>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Presje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8"/>
  <sheetViews>
    <sheetView showGridLines="0" tabSelected="1" topLeftCell="A7" workbookViewId="0">
      <selection activeCell="G32" sqref="G32"/>
    </sheetView>
  </sheetViews>
  <sheetFormatPr defaultRowHeight="14.35" x14ac:dyDescent="0.5"/>
  <cols>
    <col min="1" max="1" width="8.9375" style="9"/>
    <col min="2" max="2" width="13.41015625" style="9" customWidth="1"/>
    <col min="3" max="5" width="11.52734375" style="9" customWidth="1"/>
    <col min="6" max="6" width="23.64453125" style="9" customWidth="1"/>
    <col min="7" max="16384" width="8.9375" style="9"/>
  </cols>
  <sheetData>
    <row r="3" spans="2:6" x14ac:dyDescent="0.5">
      <c r="B3" s="9" t="s">
        <v>0</v>
      </c>
    </row>
    <row r="4" spans="2:6" x14ac:dyDescent="0.5">
      <c r="B4" s="9" t="s">
        <v>1</v>
      </c>
    </row>
    <row r="5" spans="2:6" x14ac:dyDescent="0.5">
      <c r="B5" s="9" t="s">
        <v>2</v>
      </c>
    </row>
    <row r="7" spans="2:6" x14ac:dyDescent="0.5">
      <c r="F7" s="10" t="s">
        <v>26</v>
      </c>
    </row>
    <row r="8" spans="2:6" x14ac:dyDescent="0.5">
      <c r="B8" s="11" t="s">
        <v>3</v>
      </c>
    </row>
    <row r="11" spans="2:6" x14ac:dyDescent="0.5">
      <c r="B11" s="20" t="s">
        <v>4</v>
      </c>
      <c r="C11" s="20"/>
      <c r="D11" s="20" t="s">
        <v>5</v>
      </c>
      <c r="E11" s="20"/>
      <c r="F11" s="21" t="s">
        <v>6</v>
      </c>
    </row>
    <row r="12" spans="2:6" x14ac:dyDescent="0.5">
      <c r="B12" s="1" t="s">
        <v>7</v>
      </c>
      <c r="C12" s="1" t="s">
        <v>8</v>
      </c>
      <c r="D12" s="1" t="s">
        <v>7</v>
      </c>
      <c r="E12" s="1" t="s">
        <v>8</v>
      </c>
      <c r="F12" s="22"/>
    </row>
    <row r="13" spans="2:6" ht="28.7" x14ac:dyDescent="0.5">
      <c r="B13" s="2" t="s">
        <v>9</v>
      </c>
      <c r="C13" s="2" t="s">
        <v>10</v>
      </c>
      <c r="D13" s="2" t="s">
        <v>9</v>
      </c>
      <c r="E13" s="3" t="s">
        <v>11</v>
      </c>
      <c r="F13" s="4" t="s">
        <v>12</v>
      </c>
    </row>
    <row r="14" spans="2:6" ht="28.7" x14ac:dyDescent="0.5">
      <c r="B14" s="23" t="s">
        <v>13</v>
      </c>
      <c r="C14" s="23" t="s">
        <v>14</v>
      </c>
      <c r="D14" s="2" t="s">
        <v>9</v>
      </c>
      <c r="E14" s="3" t="s">
        <v>15</v>
      </c>
      <c r="F14" s="4" t="s">
        <v>12</v>
      </c>
    </row>
    <row r="15" spans="2:6" ht="39" x14ac:dyDescent="0.5">
      <c r="B15" s="23"/>
      <c r="C15" s="23"/>
      <c r="D15" s="2" t="s">
        <v>32</v>
      </c>
      <c r="E15" s="3" t="s">
        <v>16</v>
      </c>
      <c r="F15" s="5" t="s">
        <v>17</v>
      </c>
    </row>
    <row r="16" spans="2:6" ht="28.7" x14ac:dyDescent="0.5">
      <c r="B16" s="23" t="s">
        <v>18</v>
      </c>
      <c r="C16" s="23" t="s">
        <v>19</v>
      </c>
      <c r="D16" s="2" t="s">
        <v>9</v>
      </c>
      <c r="E16" s="3" t="s">
        <v>20</v>
      </c>
      <c r="F16" s="4" t="s">
        <v>12</v>
      </c>
    </row>
    <row r="17" spans="2:6" ht="28.7" x14ac:dyDescent="0.5">
      <c r="B17" s="23"/>
      <c r="C17" s="23"/>
      <c r="D17" s="6" t="s">
        <v>21</v>
      </c>
      <c r="E17" s="3" t="s">
        <v>22</v>
      </c>
      <c r="F17" s="5" t="s">
        <v>23</v>
      </c>
    </row>
    <row r="18" spans="2:6" ht="39" x14ac:dyDescent="0.5">
      <c r="B18" s="23"/>
      <c r="C18" s="23"/>
      <c r="D18" s="7">
        <v>200001</v>
      </c>
      <c r="E18" s="3" t="s">
        <v>19</v>
      </c>
      <c r="F18" s="8" t="s">
        <v>24</v>
      </c>
    </row>
    <row r="21" spans="2:6" x14ac:dyDescent="0.5">
      <c r="B21" s="11" t="s">
        <v>25</v>
      </c>
    </row>
    <row r="24" spans="2:6" x14ac:dyDescent="0.5">
      <c r="B24" s="17" t="s">
        <v>27</v>
      </c>
      <c r="C24" s="16" t="s">
        <v>28</v>
      </c>
      <c r="D24" s="16"/>
      <c r="E24" s="16"/>
      <c r="F24" s="18" t="s">
        <v>34</v>
      </c>
    </row>
    <row r="25" spans="2:6" x14ac:dyDescent="0.5">
      <c r="B25" s="17"/>
      <c r="C25" s="13" t="s">
        <v>29</v>
      </c>
      <c r="D25" s="13" t="s">
        <v>30</v>
      </c>
      <c r="E25" s="13" t="s">
        <v>31</v>
      </c>
      <c r="F25" s="19"/>
    </row>
    <row r="26" spans="2:6" x14ac:dyDescent="0.5">
      <c r="B26" s="15">
        <v>40000</v>
      </c>
      <c r="C26" s="15">
        <f>IF(B26&lt;=40000,0,IF(B26&lt;=50000,(B26-30000)*6.5%,IF(B26&gt;50000,IF(B26&lt;200000,(B26-30000)*13%,IF(B26&gt;200000,((B26-200000)*23%+22100))))))</f>
        <v>0</v>
      </c>
      <c r="D26" s="15">
        <f>IF(B26&lt;=50000,0,IF(B26&lt;=60000,(B26-35000)*13%,IF(B26&gt;60000,IF(B26&lt;200000,(B26-30000)*13%,IF(B26&gt;200000,((B26-200000)*23%+22100))))))</f>
        <v>0</v>
      </c>
      <c r="E26" s="15">
        <f>+D26-C26</f>
        <v>0</v>
      </c>
      <c r="F26" s="15" t="s">
        <v>35</v>
      </c>
    </row>
    <row r="27" spans="2:6" x14ac:dyDescent="0.5">
      <c r="B27" s="15">
        <v>50000</v>
      </c>
      <c r="C27" s="15">
        <f t="shared" ref="C27:C33" si="0">IF(B27&lt;=40000,0,IF(B27&lt;=50000,(B27-30000)*6.5%,IF(B27&gt;50000,IF(B27&lt;200000,(B27-30000)*13%,IF(B27&gt;200000,((B27-200000)*23%+22100))))))</f>
        <v>1300</v>
      </c>
      <c r="D27" s="15">
        <f t="shared" ref="D27:D33" si="1">IF(B27&lt;=50000,0,IF(B27&lt;=60000,(B27-35000)*13%,IF(B27&gt;60000,IF(B27&lt;200000,(B27-30000)*13%,IF(B27&gt;200000,((B27-200000)*23%+22100))))))</f>
        <v>0</v>
      </c>
      <c r="E27" s="15">
        <f t="shared" ref="E27:E33" si="2">+D27-C27</f>
        <v>-1300</v>
      </c>
      <c r="F27" s="15" t="s">
        <v>36</v>
      </c>
    </row>
    <row r="28" spans="2:6" x14ac:dyDescent="0.5">
      <c r="B28" s="15">
        <v>55000</v>
      </c>
      <c r="C28" s="15">
        <f t="shared" si="0"/>
        <v>3250</v>
      </c>
      <c r="D28" s="15">
        <f t="shared" si="1"/>
        <v>2600</v>
      </c>
      <c r="E28" s="15">
        <f t="shared" si="2"/>
        <v>-650</v>
      </c>
      <c r="F28" s="15" t="s">
        <v>37</v>
      </c>
    </row>
    <row r="29" spans="2:6" x14ac:dyDescent="0.5">
      <c r="B29" s="15">
        <v>60000</v>
      </c>
      <c r="C29" s="15">
        <f t="shared" si="0"/>
        <v>3900</v>
      </c>
      <c r="D29" s="15">
        <f t="shared" si="1"/>
        <v>3250</v>
      </c>
      <c r="E29" s="15">
        <f t="shared" si="2"/>
        <v>-650</v>
      </c>
      <c r="F29" s="15" t="s">
        <v>37</v>
      </c>
    </row>
    <row r="30" spans="2:6" x14ac:dyDescent="0.5">
      <c r="B30" s="15">
        <v>70000</v>
      </c>
      <c r="C30" s="15">
        <f t="shared" si="0"/>
        <v>5200</v>
      </c>
      <c r="D30" s="15">
        <f t="shared" si="1"/>
        <v>5200</v>
      </c>
      <c r="E30" s="15">
        <f t="shared" si="2"/>
        <v>0</v>
      </c>
      <c r="F30" s="15"/>
    </row>
    <row r="31" spans="2:6" x14ac:dyDescent="0.5">
      <c r="B31" s="15">
        <v>100000</v>
      </c>
      <c r="C31" s="15">
        <f t="shared" si="0"/>
        <v>9100</v>
      </c>
      <c r="D31" s="15">
        <f t="shared" si="1"/>
        <v>9100</v>
      </c>
      <c r="E31" s="15">
        <f t="shared" si="2"/>
        <v>0</v>
      </c>
      <c r="F31" s="15"/>
    </row>
    <row r="32" spans="2:6" x14ac:dyDescent="0.5">
      <c r="B32" s="15">
        <v>150000</v>
      </c>
      <c r="C32" s="15">
        <f t="shared" si="0"/>
        <v>15600</v>
      </c>
      <c r="D32" s="15">
        <f t="shared" si="1"/>
        <v>15600</v>
      </c>
      <c r="E32" s="15">
        <f t="shared" si="2"/>
        <v>0</v>
      </c>
      <c r="F32" s="15"/>
    </row>
    <row r="33" spans="2:6" x14ac:dyDescent="0.5">
      <c r="B33" s="15">
        <v>250000</v>
      </c>
      <c r="C33" s="15">
        <f t="shared" si="0"/>
        <v>33600</v>
      </c>
      <c r="D33" s="15">
        <f t="shared" si="1"/>
        <v>33600</v>
      </c>
      <c r="E33" s="15">
        <f t="shared" si="2"/>
        <v>0</v>
      </c>
      <c r="F33" s="14"/>
    </row>
    <row r="37" spans="2:6" x14ac:dyDescent="0.5">
      <c r="E37" s="12" t="s">
        <v>33</v>
      </c>
    </row>
    <row r="38" spans="2:6" x14ac:dyDescent="0.5">
      <c r="E38" s="12" t="s">
        <v>0</v>
      </c>
    </row>
  </sheetData>
  <mergeCells count="10">
    <mergeCell ref="C24:E24"/>
    <mergeCell ref="B24:B25"/>
    <mergeCell ref="F24:F25"/>
    <mergeCell ref="B11:C11"/>
    <mergeCell ref="D11:E11"/>
    <mergeCell ref="F11:F12"/>
    <mergeCell ref="B14:B15"/>
    <mergeCell ref="C14:C15"/>
    <mergeCell ref="B16:B18"/>
    <mergeCell ref="C16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2023-05-13T14:28:33Z</dcterms:modified>
</cp:coreProperties>
</file>